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acorona\Desktop\PER AGGIORNAMENTO AVVISO\"/>
    </mc:Choice>
  </mc:AlternateContent>
  <xr:revisionPtr revIDLastSave="0" documentId="13_ncr:1_{B5099532-FFC4-4AA3-84F4-8EAF2EF0A0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CHEDA REQUISITI 2026" sheetId="2" r:id="rId1"/>
  </sheets>
  <definedNames>
    <definedName name="_xlnm.Print_Area" localSheetId="0">'SCHEDA REQUISITI 2026'!$B$1:$F$39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2" l="1"/>
  <c r="F10" i="2"/>
  <c r="F20" i="2"/>
  <c r="F34" i="2"/>
  <c r="F35" i="2" s="1"/>
  <c r="F31" i="2"/>
  <c r="F30" i="2"/>
  <c r="F27" i="2"/>
  <c r="F26" i="2"/>
  <c r="F25" i="2"/>
  <c r="F22" i="2"/>
  <c r="F21" i="2"/>
  <c r="F8" i="2"/>
  <c r="F13" i="2"/>
  <c r="F12" i="2"/>
  <c r="F11" i="2"/>
  <c r="F7" i="2"/>
  <c r="F32" i="2" l="1"/>
  <c r="F28" i="2"/>
  <c r="F14" i="2"/>
  <c r="F36" i="2" l="1"/>
  <c r="F37" i="2" s="1"/>
</calcChain>
</file>

<file path=xl/sharedStrings.xml><?xml version="1.0" encoding="utf-8"?>
<sst xmlns="http://schemas.openxmlformats.org/spreadsheetml/2006/main" count="40" uniqueCount="35">
  <si>
    <r>
      <t>REQUISITI OGGETTIVI</t>
    </r>
    <r>
      <rPr>
        <b/>
        <sz val="9"/>
        <color theme="1"/>
        <rFont val="Arial"/>
        <family val="2"/>
      </rPr>
      <t>:</t>
    </r>
  </si>
  <si>
    <t>Anni di anzianità anagrafica e di attività continuativa nel settore di appartenenza</t>
  </si>
  <si>
    <r>
      <t>REQUISITI SOGGETTIVI</t>
    </r>
    <r>
      <rPr>
        <b/>
        <sz val="10"/>
        <color theme="1"/>
        <rFont val="Arial"/>
        <family val="2"/>
      </rPr>
      <t xml:space="preserve">: </t>
    </r>
  </si>
  <si>
    <r>
      <t>Attività collaterali di sperimentazione e di ricerca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(max 9 punti)</t>
    </r>
  </si>
  <si>
    <t>Anni di anzianità contributiva (anni di contribuzioni regionali per lo svolgimento dell’attività istituzionale, ai sensi della L.R. 64/1986 art. 2)</t>
  </si>
  <si>
    <r>
      <t xml:space="preserve">Attività istituzionale </t>
    </r>
    <r>
      <rPr>
        <sz val="11"/>
        <color theme="1"/>
        <rFont val="Arial"/>
        <family val="2"/>
      </rPr>
      <t>(max 53 punti)</t>
    </r>
  </si>
  <si>
    <r>
      <t>Attività di promozione e utilizzo lingua sarda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(max 3 punti)</t>
    </r>
  </si>
  <si>
    <t>Max punti</t>
  </si>
  <si>
    <t>Punti</t>
  </si>
  <si>
    <t>oltre 25%</t>
  </si>
  <si>
    <t>Totale parziale</t>
  </si>
  <si>
    <t>Totale punteggio requisiti oggettivi</t>
  </si>
  <si>
    <t>Totale punteggio requisiti soggettivi</t>
  </si>
  <si>
    <t>TOTALE PUNTEGGIO COMPLESSIVO</t>
  </si>
  <si>
    <r>
      <t xml:space="preserve">N°                                     </t>
    </r>
    <r>
      <rPr>
        <sz val="10"/>
        <color theme="1"/>
        <rFont val="Calibri"/>
        <family val="2"/>
        <scheme val="minor"/>
      </rPr>
      <t>(colonna da compilare)</t>
    </r>
  </si>
  <si>
    <t>Punteggio realizzato</t>
  </si>
  <si>
    <t xml:space="preserve">Punteggio realizzato </t>
  </si>
  <si>
    <t>Numero progetti da realizzare con le scuole (anno 2026)</t>
  </si>
  <si>
    <t>Numero mostre, laboratori musicali, seminari, convegni, corsi per direttori, etc. (anno 2026)</t>
  </si>
  <si>
    <t>Numero progetti di promozione lingua sarda veicolare* o bilingue (scrittura su CD/DVD, locandine, pubblicità varia) (anno 2026)</t>
  </si>
  <si>
    <t xml:space="preserve">Capacità organizzativa interna: </t>
  </si>
  <si>
    <t xml:space="preserve">Partecipazione ad eventi: </t>
  </si>
  <si>
    <r>
      <t xml:space="preserve">Numero di manifestazioni/eventi a carattere regionale </t>
    </r>
    <r>
      <rPr>
        <b/>
        <sz val="10"/>
        <rFont val="Arial"/>
        <family val="2"/>
      </rPr>
      <t>organizzate</t>
    </r>
    <r>
      <rPr>
        <sz val="10"/>
        <rFont val="Arial"/>
        <family val="2"/>
      </rPr>
      <t xml:space="preserve"> in ambito regionale (ultimi 3 anni – 2023-2025)</t>
    </r>
  </si>
  <si>
    <r>
      <t xml:space="preserve">Numero di manifestazioni/eventi a carattere nazionale </t>
    </r>
    <r>
      <rPr>
        <b/>
        <sz val="10"/>
        <rFont val="Arial"/>
        <family val="2"/>
      </rPr>
      <t>organizzate</t>
    </r>
    <r>
      <rPr>
        <sz val="10"/>
        <rFont val="Arial"/>
        <family val="2"/>
      </rPr>
      <t xml:space="preserve"> in ambito regionale (ultimi 3 anni – 2023-2025)</t>
    </r>
  </si>
  <si>
    <r>
      <t xml:space="preserve">Numero di manifestazioni/eventi a carattere internazionale </t>
    </r>
    <r>
      <rPr>
        <b/>
        <sz val="10"/>
        <rFont val="Arial"/>
        <family val="2"/>
      </rPr>
      <t>organizzate</t>
    </r>
    <r>
      <rPr>
        <sz val="10"/>
        <rFont val="Arial"/>
        <family val="2"/>
      </rPr>
      <t xml:space="preserve"> in ambito regionale (ultimi 3 anni – 2023-2025)</t>
    </r>
  </si>
  <si>
    <r>
      <t xml:space="preserve">Numero di manifestazioni/eventi in ambito regionale a cui </t>
    </r>
    <r>
      <rPr>
        <b/>
        <sz val="10"/>
        <rFont val="Arial"/>
        <family val="2"/>
      </rPr>
      <t>partecipare</t>
    </r>
    <r>
      <rPr>
        <sz val="10"/>
        <rFont val="Arial"/>
        <family val="2"/>
      </rPr>
      <t xml:space="preserve"> (anno 2026)</t>
    </r>
  </si>
  <si>
    <r>
      <t xml:space="preserve">Numero di manifestazioni/eventi in ambito nazionale a cui </t>
    </r>
    <r>
      <rPr>
        <b/>
        <sz val="10"/>
        <rFont val="Arial"/>
        <family val="2"/>
      </rPr>
      <t>partecipare</t>
    </r>
    <r>
      <rPr>
        <sz val="10"/>
        <rFont val="Arial"/>
        <family val="2"/>
      </rPr>
      <t xml:space="preserve"> (anno 2026)</t>
    </r>
  </si>
  <si>
    <r>
      <t xml:space="preserve">Numero di manifestazioni/eventi in ambito internazionale a cui </t>
    </r>
    <r>
      <rPr>
        <b/>
        <sz val="10"/>
        <rFont val="Arial"/>
        <family val="2"/>
      </rPr>
      <t>partecipare</t>
    </r>
    <r>
      <rPr>
        <sz val="10"/>
        <rFont val="Arial"/>
        <family val="2"/>
      </rPr>
      <t xml:space="preserve"> (anno 2026)</t>
    </r>
  </si>
  <si>
    <r>
      <t xml:space="preserve">Numero di manifestazioni/eventi a carattere regionale </t>
    </r>
    <r>
      <rPr>
        <b/>
        <sz val="10"/>
        <rFont val="Arial"/>
        <family val="2"/>
      </rPr>
      <t>da organizzare</t>
    </r>
    <r>
      <rPr>
        <sz val="10"/>
        <rFont val="Arial"/>
        <family val="2"/>
      </rPr>
      <t xml:space="preserve"> in ambito regionale (anno 2026)</t>
    </r>
  </si>
  <si>
    <r>
      <t xml:space="preserve">Numero di manifestazioni/eventi a carattere nazionale </t>
    </r>
    <r>
      <rPr>
        <b/>
        <sz val="10"/>
        <rFont val="Arial"/>
        <family val="2"/>
      </rPr>
      <t>da organizzare</t>
    </r>
    <r>
      <rPr>
        <sz val="10"/>
        <rFont val="Arial"/>
        <family val="2"/>
      </rPr>
      <t xml:space="preserve"> in ambito regionale (anno 2026)</t>
    </r>
  </si>
  <si>
    <r>
      <t xml:space="preserve">Numero di manifestazioni/eventi a carattere internazionale </t>
    </r>
    <r>
      <rPr>
        <b/>
        <sz val="10"/>
        <rFont val="Arial"/>
        <family val="2"/>
      </rPr>
      <t>da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organizzare</t>
    </r>
    <r>
      <rPr>
        <sz val="10"/>
        <rFont val="Arial"/>
        <family val="2"/>
      </rPr>
      <t xml:space="preserve"> in ambito regionale (anno 2026)</t>
    </r>
  </si>
  <si>
    <t xml:space="preserve">DENOMINAZIONE ORGANISMO:   </t>
  </si>
  <si>
    <t>oltre 0,015%</t>
  </si>
  <si>
    <t>Numero soci under 35/ totale popolazione</t>
  </si>
  <si>
    <t xml:space="preserve">Numero soci under 35/ totale soci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</si>
</sst>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1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1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 applyAlignment="1" applyProtection="1">
      <alignment vertical="center"/>
      <protection locked="0"/>
    </xf>
    <xf numFmtId="10" fontId="0" fillId="0" borderId="1" xfId="0" applyNumberFormat="1" applyBorder="1" applyAlignment="1" applyProtection="1">
      <alignment vertical="center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/>
    </xf>
    <xf numFmtId="0" fontId="0" fillId="4" borderId="13" xfId="0" applyFill="1" applyBorder="1" applyAlignment="1">
      <alignment vertical="center"/>
    </xf>
    <xf numFmtId="0" fontId="0" fillId="4" borderId="0" xfId="0" applyFill="1" applyAlignment="1">
      <alignment vertical="center"/>
    </xf>
    <xf numFmtId="0" fontId="0" fillId="4" borderId="14" xfId="0" applyFill="1" applyBorder="1" applyAlignment="1">
      <alignment vertical="center"/>
    </xf>
    <xf numFmtId="0" fontId="0" fillId="4" borderId="18" xfId="0" applyFill="1" applyBorder="1" applyAlignment="1">
      <alignment vertical="center"/>
    </xf>
    <xf numFmtId="0" fontId="0" fillId="4" borderId="19" xfId="0" applyFill="1" applyBorder="1" applyAlignment="1">
      <alignment vertical="center"/>
    </xf>
    <xf numFmtId="0" fontId="0" fillId="4" borderId="20" xfId="0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0" xfId="0" applyFont="1"/>
    <xf numFmtId="0" fontId="10" fillId="0" borderId="5" xfId="0" applyFont="1" applyBorder="1" applyAlignment="1">
      <alignment horizontal="justify" vertical="center"/>
    </xf>
    <xf numFmtId="0" fontId="0" fillId="5" borderId="6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4" fillId="0" borderId="5" xfId="0" applyFont="1" applyBorder="1" applyAlignment="1">
      <alignment horizontal="justify" vertical="center"/>
    </xf>
    <xf numFmtId="0" fontId="0" fillId="3" borderId="1" xfId="0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0" fillId="6" borderId="6" xfId="0" applyFill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 wrapText="1"/>
    </xf>
    <xf numFmtId="0" fontId="0" fillId="2" borderId="6" xfId="0" applyFill="1" applyBorder="1" applyAlignment="1">
      <alignment vertical="center"/>
    </xf>
    <xf numFmtId="0" fontId="13" fillId="5" borderId="10" xfId="0" applyFont="1" applyFill="1" applyBorder="1" applyAlignment="1">
      <alignment vertical="center"/>
    </xf>
    <xf numFmtId="0" fontId="0" fillId="4" borderId="7" xfId="0" applyFill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6" xfId="0" applyBorder="1" applyAlignment="1">
      <alignment vertical="center"/>
    </xf>
    <xf numFmtId="0" fontId="8" fillId="2" borderId="4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9" fillId="5" borderId="8" xfId="0" applyFont="1" applyFill="1" applyBorder="1" applyAlignment="1">
      <alignment horizontal="right" vertical="center"/>
    </xf>
    <xf numFmtId="0" fontId="0" fillId="5" borderId="9" xfId="0" applyFill="1" applyBorder="1" applyAlignment="1">
      <alignment vertical="center"/>
    </xf>
    <xf numFmtId="0" fontId="9" fillId="2" borderId="5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4" fillId="0" borderId="5" xfId="0" applyFont="1" applyBorder="1" applyAlignment="1">
      <alignment horizontal="justify" vertical="center"/>
    </xf>
    <xf numFmtId="0" fontId="6" fillId="0" borderId="5" xfId="0" applyFont="1" applyBorder="1" applyAlignment="1">
      <alignment horizontal="left" vertical="center"/>
    </xf>
    <xf numFmtId="0" fontId="11" fillId="6" borderId="7" xfId="0" applyFont="1" applyFill="1" applyBorder="1" applyAlignment="1">
      <alignment horizontal="right" vertical="center"/>
    </xf>
    <xf numFmtId="0" fontId="2" fillId="6" borderId="2" xfId="0" applyFont="1" applyFill="1" applyBorder="1" applyAlignment="1">
      <alignment horizontal="right" vertical="center"/>
    </xf>
    <xf numFmtId="0" fontId="0" fillId="6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36406-8648-4F04-9BB5-6BAA960DD40B}">
  <sheetPr>
    <pageSetUpPr fitToPage="1"/>
  </sheetPr>
  <dimension ref="B1:G37"/>
  <sheetViews>
    <sheetView showGridLines="0" tabSelected="1" topLeftCell="A22" zoomScaleNormal="100" workbookViewId="0">
      <selection activeCell="H12" sqref="H12"/>
    </sheetView>
  </sheetViews>
  <sheetFormatPr defaultColWidth="9.140625" defaultRowHeight="15" x14ac:dyDescent="0.25"/>
  <cols>
    <col min="1" max="1" width="1.85546875" customWidth="1"/>
    <col min="2" max="2" width="61.28515625" customWidth="1"/>
    <col min="3" max="3" width="7.42578125" customWidth="1"/>
    <col min="4" max="4" width="12.42578125" customWidth="1"/>
    <col min="5" max="5" width="12.5703125" customWidth="1"/>
    <col min="6" max="6" width="12" customWidth="1"/>
    <col min="9" max="9" width="19.140625" customWidth="1"/>
    <col min="10" max="10" width="17.140625" customWidth="1"/>
  </cols>
  <sheetData>
    <row r="1" spans="2:7" x14ac:dyDescent="0.25">
      <c r="B1" s="4"/>
      <c r="C1" s="5"/>
      <c r="D1" s="5"/>
      <c r="E1" s="5"/>
      <c r="F1" s="6"/>
    </row>
    <row r="2" spans="2:7" x14ac:dyDescent="0.25">
      <c r="B2" s="7" t="s">
        <v>31</v>
      </c>
      <c r="C2" s="8"/>
      <c r="D2" s="8"/>
      <c r="E2" s="8"/>
      <c r="F2" s="9"/>
    </row>
    <row r="3" spans="2:7" ht="39" customHeight="1" x14ac:dyDescent="0.25">
      <c r="B3" s="26"/>
      <c r="C3" s="27"/>
      <c r="D3" s="27"/>
      <c r="E3" s="28"/>
      <c r="F3" s="9"/>
    </row>
    <row r="4" spans="2:7" ht="15.75" thickBot="1" x14ac:dyDescent="0.3">
      <c r="B4" s="10"/>
      <c r="C4" s="11"/>
      <c r="D4" s="11"/>
      <c r="E4" s="11"/>
      <c r="F4" s="12"/>
    </row>
    <row r="5" spans="2:7" ht="21.75" customHeight="1" x14ac:dyDescent="0.25">
      <c r="B5" s="35" t="s">
        <v>0</v>
      </c>
      <c r="C5" s="37" t="s">
        <v>7</v>
      </c>
      <c r="D5" s="39" t="s">
        <v>8</v>
      </c>
      <c r="E5" s="40" t="s">
        <v>14</v>
      </c>
      <c r="F5" s="42" t="s">
        <v>15</v>
      </c>
    </row>
    <row r="6" spans="2:7" ht="20.25" customHeight="1" x14ac:dyDescent="0.25">
      <c r="B6" s="36"/>
      <c r="C6" s="38"/>
      <c r="D6" s="29"/>
      <c r="E6" s="41"/>
      <c r="F6" s="31"/>
      <c r="G6" s="14"/>
    </row>
    <row r="7" spans="2:7" ht="26.1" customHeight="1" x14ac:dyDescent="0.25">
      <c r="B7" s="15" t="s">
        <v>1</v>
      </c>
      <c r="C7" s="13">
        <v>7</v>
      </c>
      <c r="D7" s="13">
        <v>0.5</v>
      </c>
      <c r="E7" s="1"/>
      <c r="F7" s="16">
        <f>IF(E7*D7&gt;C7,C7,E7*D7)</f>
        <v>0</v>
      </c>
    </row>
    <row r="8" spans="2:7" ht="27" customHeight="1" x14ac:dyDescent="0.25">
      <c r="B8" s="15" t="s">
        <v>4</v>
      </c>
      <c r="C8" s="13">
        <v>5</v>
      </c>
      <c r="D8" s="13">
        <v>0.5</v>
      </c>
      <c r="E8" s="1"/>
      <c r="F8" s="16">
        <f>IF(E8*D8&gt;C8,C8,E8*D8)</f>
        <v>0</v>
      </c>
    </row>
    <row r="9" spans="2:7" ht="26.1" customHeight="1" x14ac:dyDescent="0.25">
      <c r="B9" s="15" t="s">
        <v>33</v>
      </c>
      <c r="C9" s="13">
        <v>4</v>
      </c>
      <c r="D9" s="17" t="s">
        <v>32</v>
      </c>
      <c r="E9" s="3"/>
      <c r="F9" s="16">
        <f>IF(E9&gt;0.015%,C9,0)</f>
        <v>0</v>
      </c>
    </row>
    <row r="10" spans="2:7" ht="26.1" customHeight="1" x14ac:dyDescent="0.25">
      <c r="B10" s="15" t="s">
        <v>34</v>
      </c>
      <c r="C10" s="13">
        <v>4</v>
      </c>
      <c r="D10" s="17" t="s">
        <v>9</v>
      </c>
      <c r="E10" s="2"/>
      <c r="F10" s="16">
        <f>IF(E10&gt;25%,C10,0)</f>
        <v>0</v>
      </c>
    </row>
    <row r="11" spans="2:7" ht="26.1" customHeight="1" x14ac:dyDescent="0.25">
      <c r="B11" s="18" t="s">
        <v>22</v>
      </c>
      <c r="C11" s="13">
        <v>4</v>
      </c>
      <c r="D11" s="19">
        <v>0.5</v>
      </c>
      <c r="E11" s="1"/>
      <c r="F11" s="16">
        <f>IF(E11*D11&gt;C11,C11,E11*D11)</f>
        <v>0</v>
      </c>
    </row>
    <row r="12" spans="2:7" ht="26.1" customHeight="1" x14ac:dyDescent="0.25">
      <c r="B12" s="18" t="s">
        <v>23</v>
      </c>
      <c r="C12" s="13">
        <v>5</v>
      </c>
      <c r="D12" s="19">
        <v>1</v>
      </c>
      <c r="E12" s="1"/>
      <c r="F12" s="16">
        <f>IF(E12*D12&gt;C12,C12,E12*D12)</f>
        <v>0</v>
      </c>
    </row>
    <row r="13" spans="2:7" ht="26.1" customHeight="1" x14ac:dyDescent="0.25">
      <c r="B13" s="18" t="s">
        <v>24</v>
      </c>
      <c r="C13" s="13">
        <v>6</v>
      </c>
      <c r="D13" s="19">
        <v>2</v>
      </c>
      <c r="E13" s="1"/>
      <c r="F13" s="16">
        <f>IF(E13*D13&gt;C13,C13,E13*D13)</f>
        <v>0</v>
      </c>
    </row>
    <row r="14" spans="2:7" ht="26.1" customHeight="1" x14ac:dyDescent="0.25">
      <c r="B14" s="45" t="s">
        <v>11</v>
      </c>
      <c r="C14" s="46"/>
      <c r="D14" s="46"/>
      <c r="E14" s="46"/>
      <c r="F14" s="20">
        <f>F7+F8+F9+F10+F11+F12+F13</f>
        <v>0</v>
      </c>
    </row>
    <row r="15" spans="2:7" ht="15.75" customHeight="1" x14ac:dyDescent="0.25">
      <c r="B15" s="7"/>
      <c r="C15" s="8"/>
      <c r="D15" s="8"/>
      <c r="E15" s="8"/>
      <c r="F15" s="9"/>
    </row>
    <row r="16" spans="2:7" ht="15" customHeight="1" x14ac:dyDescent="0.25">
      <c r="B16" s="47" t="s">
        <v>2</v>
      </c>
      <c r="C16" s="38" t="s">
        <v>7</v>
      </c>
      <c r="D16" s="29" t="s">
        <v>8</v>
      </c>
      <c r="E16" s="30" t="s">
        <v>14</v>
      </c>
      <c r="F16" s="31" t="s">
        <v>16</v>
      </c>
    </row>
    <row r="17" spans="2:6" ht="27" customHeight="1" x14ac:dyDescent="0.25">
      <c r="B17" s="36"/>
      <c r="C17" s="38"/>
      <c r="D17" s="29"/>
      <c r="E17" s="30"/>
      <c r="F17" s="31"/>
    </row>
    <row r="18" spans="2:6" ht="21.75" customHeight="1" x14ac:dyDescent="0.25">
      <c r="B18" s="32" t="s">
        <v>5</v>
      </c>
      <c r="C18" s="33"/>
      <c r="D18" s="33"/>
      <c r="E18" s="33"/>
      <c r="F18" s="34"/>
    </row>
    <row r="19" spans="2:6" ht="26.1" customHeight="1" x14ac:dyDescent="0.25">
      <c r="B19" s="49" t="s">
        <v>20</v>
      </c>
      <c r="C19" s="33"/>
      <c r="D19" s="33"/>
      <c r="E19" s="33"/>
      <c r="F19" s="34"/>
    </row>
    <row r="20" spans="2:6" ht="26.1" customHeight="1" x14ac:dyDescent="0.25">
      <c r="B20" s="18" t="s">
        <v>28</v>
      </c>
      <c r="C20" s="13">
        <v>4</v>
      </c>
      <c r="D20" s="19">
        <v>1</v>
      </c>
      <c r="E20" s="1"/>
      <c r="F20" s="16">
        <f>IF(E20*D20&gt;C20,C20,E20*D20)</f>
        <v>0</v>
      </c>
    </row>
    <row r="21" spans="2:6" ht="26.1" customHeight="1" x14ac:dyDescent="0.25">
      <c r="B21" s="18" t="s">
        <v>29</v>
      </c>
      <c r="C21" s="13">
        <v>6</v>
      </c>
      <c r="D21" s="19">
        <v>2</v>
      </c>
      <c r="E21" s="1"/>
      <c r="F21" s="16">
        <f>IF(E21*D21&gt;C21,C21,E21*D21)</f>
        <v>0</v>
      </c>
    </row>
    <row r="22" spans="2:6" ht="26.1" customHeight="1" x14ac:dyDescent="0.25">
      <c r="B22" s="18" t="s">
        <v>30</v>
      </c>
      <c r="C22" s="13">
        <v>12</v>
      </c>
      <c r="D22" s="19">
        <v>6</v>
      </c>
      <c r="E22" s="1"/>
      <c r="F22" s="16">
        <f>IF(E22*D22&gt;C22,12,E22*D22)</f>
        <v>0</v>
      </c>
    </row>
    <row r="23" spans="2:6" ht="26.1" customHeight="1" x14ac:dyDescent="0.25">
      <c r="B23" s="48"/>
      <c r="C23" s="33"/>
      <c r="D23" s="33"/>
      <c r="E23" s="33"/>
      <c r="F23" s="34"/>
    </row>
    <row r="24" spans="2:6" ht="26.1" customHeight="1" x14ac:dyDescent="0.25">
      <c r="B24" s="49" t="s">
        <v>21</v>
      </c>
      <c r="C24" s="33"/>
      <c r="D24" s="33"/>
      <c r="E24" s="33"/>
      <c r="F24" s="34"/>
    </row>
    <row r="25" spans="2:6" ht="26.1" customHeight="1" x14ac:dyDescent="0.25">
      <c r="B25" s="18" t="s">
        <v>25</v>
      </c>
      <c r="C25" s="13">
        <v>11</v>
      </c>
      <c r="D25" s="19">
        <v>1</v>
      </c>
      <c r="E25" s="1"/>
      <c r="F25" s="16">
        <f>IF(E25*D25&gt;C25,11,E25*D25)</f>
        <v>0</v>
      </c>
    </row>
    <row r="26" spans="2:6" ht="26.1" customHeight="1" x14ac:dyDescent="0.25">
      <c r="B26" s="18" t="s">
        <v>26</v>
      </c>
      <c r="C26" s="13">
        <v>8</v>
      </c>
      <c r="D26" s="19">
        <v>2</v>
      </c>
      <c r="E26" s="1"/>
      <c r="F26" s="16">
        <f>IF(E26*D26&gt;C26,C26,E26*D26)</f>
        <v>0</v>
      </c>
    </row>
    <row r="27" spans="2:6" ht="26.1" customHeight="1" x14ac:dyDescent="0.25">
      <c r="B27" s="18" t="s">
        <v>27</v>
      </c>
      <c r="C27" s="13">
        <v>12</v>
      </c>
      <c r="D27" s="19">
        <v>3</v>
      </c>
      <c r="E27" s="1"/>
      <c r="F27" s="16">
        <f>IF(E27*D27&gt;C27,12,E27*D27)</f>
        <v>0</v>
      </c>
    </row>
    <row r="28" spans="2:6" ht="26.1" customHeight="1" x14ac:dyDescent="0.25">
      <c r="B28" s="50" t="s">
        <v>10</v>
      </c>
      <c r="C28" s="51"/>
      <c r="D28" s="51"/>
      <c r="E28" s="52"/>
      <c r="F28" s="21">
        <f>F20+F21+F22+F25+F26+F27</f>
        <v>0</v>
      </c>
    </row>
    <row r="29" spans="2:6" ht="26.1" customHeight="1" x14ac:dyDescent="0.25">
      <c r="B29" s="32" t="s">
        <v>3</v>
      </c>
      <c r="C29" s="33"/>
      <c r="D29" s="33"/>
      <c r="E29" s="33"/>
      <c r="F29" s="34"/>
    </row>
    <row r="30" spans="2:6" ht="26.1" customHeight="1" x14ac:dyDescent="0.25">
      <c r="B30" s="22" t="s">
        <v>17</v>
      </c>
      <c r="C30" s="13">
        <v>6</v>
      </c>
      <c r="D30" s="19">
        <v>1.5</v>
      </c>
      <c r="E30" s="1"/>
      <c r="F30" s="16">
        <f>IF(E30*D30&gt;C30,C30,E30*D30)</f>
        <v>0</v>
      </c>
    </row>
    <row r="31" spans="2:6" ht="26.1" customHeight="1" x14ac:dyDescent="0.25">
      <c r="B31" s="23" t="s">
        <v>18</v>
      </c>
      <c r="C31" s="13">
        <v>3</v>
      </c>
      <c r="D31" s="19">
        <v>1</v>
      </c>
      <c r="E31" s="1"/>
      <c r="F31" s="16">
        <f>IF(E31*D31&gt;C31,3,E31*D31)</f>
        <v>0</v>
      </c>
    </row>
    <row r="32" spans="2:6" ht="26.1" customHeight="1" x14ac:dyDescent="0.25">
      <c r="B32" s="50" t="s">
        <v>10</v>
      </c>
      <c r="C32" s="51"/>
      <c r="D32" s="51"/>
      <c r="E32" s="52"/>
      <c r="F32" s="21">
        <f>F30+F31</f>
        <v>0</v>
      </c>
    </row>
    <row r="33" spans="2:6" ht="26.1" customHeight="1" x14ac:dyDescent="0.25">
      <c r="B33" s="32" t="s">
        <v>6</v>
      </c>
      <c r="C33" s="33"/>
      <c r="D33" s="33"/>
      <c r="E33" s="33"/>
      <c r="F33" s="34"/>
    </row>
    <row r="34" spans="2:6" ht="26.1" customHeight="1" x14ac:dyDescent="0.25">
      <c r="B34" s="23" t="s">
        <v>19</v>
      </c>
      <c r="C34" s="13">
        <v>3</v>
      </c>
      <c r="D34" s="19">
        <v>1</v>
      </c>
      <c r="E34" s="1"/>
      <c r="F34" s="16">
        <f>IF(E34*D34&gt;C34,3,E34*D34)</f>
        <v>0</v>
      </c>
    </row>
    <row r="35" spans="2:6" ht="26.1" customHeight="1" x14ac:dyDescent="0.25">
      <c r="B35" s="50" t="s">
        <v>10</v>
      </c>
      <c r="C35" s="51"/>
      <c r="D35" s="51"/>
      <c r="E35" s="52"/>
      <c r="F35" s="21">
        <f>F34</f>
        <v>0</v>
      </c>
    </row>
    <row r="36" spans="2:6" ht="26.1" customHeight="1" x14ac:dyDescent="0.25">
      <c r="B36" s="45" t="s">
        <v>12</v>
      </c>
      <c r="C36" s="53"/>
      <c r="D36" s="53"/>
      <c r="E36" s="53"/>
      <c r="F36" s="24">
        <f>F28+F32+F35</f>
        <v>0</v>
      </c>
    </row>
    <row r="37" spans="2:6" ht="26.1" customHeight="1" thickBot="1" x14ac:dyDescent="0.3">
      <c r="B37" s="43" t="s">
        <v>13</v>
      </c>
      <c r="C37" s="44"/>
      <c r="D37" s="44"/>
      <c r="E37" s="44"/>
      <c r="F37" s="25">
        <f>F14+F36</f>
        <v>0</v>
      </c>
    </row>
  </sheetData>
  <sheetProtection algorithmName="SHA-512" hashValue="9eFs1rErPtwwuhhoWsvG4SG47lgamu10crhgeabqtdn3tpc1jRNyNOqVa+mzxqu0+p92PKTyzRQ+E/1Wr+KgLg==" saltValue="C123js36Tp47S48Zl1X87A==" spinCount="100000" sheet="1" objects="1" scenarios="1"/>
  <mergeCells count="23">
    <mergeCell ref="B37:E37"/>
    <mergeCell ref="B29:F29"/>
    <mergeCell ref="B14:E14"/>
    <mergeCell ref="B16:B17"/>
    <mergeCell ref="C16:C17"/>
    <mergeCell ref="B23:F23"/>
    <mergeCell ref="B24:F24"/>
    <mergeCell ref="B28:E28"/>
    <mergeCell ref="B19:F19"/>
    <mergeCell ref="B32:E32"/>
    <mergeCell ref="B33:F33"/>
    <mergeCell ref="B35:E35"/>
    <mergeCell ref="B36:E36"/>
    <mergeCell ref="B3:E3"/>
    <mergeCell ref="D16:D17"/>
    <mergeCell ref="E16:E17"/>
    <mergeCell ref="F16:F17"/>
    <mergeCell ref="B18:F18"/>
    <mergeCell ref="B5:B6"/>
    <mergeCell ref="C5:C6"/>
    <mergeCell ref="D5:D6"/>
    <mergeCell ref="E5:E6"/>
    <mergeCell ref="F5:F6"/>
  </mergeCells>
  <printOptions horizontalCentered="1" verticalCentered="1"/>
  <pageMargins left="0" right="0" top="0.94488188976377963" bottom="0.35433070866141736" header="0.31496062992125984" footer="0.31496062992125984"/>
  <pageSetup paperSize="9" scale="82" orientation="portrait" r:id="rId1"/>
  <headerFooter>
    <oddHeader>&amp;L
&amp;C&amp;12CUNSONOS 2026 - ART. 2, 2 BIS (ATTIVITA' ISTITUZIONALE)
&amp;"-,Grassetto"SCHEDA DI VALUTAZIONE DEI REQUISITI - ANNO 2026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D78E156DA52EB468A6D84EEF2505ABC" ma:contentTypeVersion="12" ma:contentTypeDescription="Creare un nuovo documento." ma:contentTypeScope="" ma:versionID="0833a50eb938cc819b70e11342e0d3c8">
  <xsd:schema xmlns:xsd="http://www.w3.org/2001/XMLSchema" xmlns:xs="http://www.w3.org/2001/XMLSchema" xmlns:p="http://schemas.microsoft.com/office/2006/metadata/properties" xmlns:ns2="8ab56a1f-a419-455f-ae95-1ae360ab593c" xmlns:ns3="dfdd8a48-5788-42ad-b33e-0086e31a01e9" targetNamespace="http://schemas.microsoft.com/office/2006/metadata/properties" ma:root="true" ma:fieldsID="1ada6dc894a722be446a83a1a87a5892" ns2:_="" ns3:_="">
    <xsd:import namespace="8ab56a1f-a419-455f-ae95-1ae360ab593c"/>
    <xsd:import namespace="dfdd8a48-5788-42ad-b33e-0086e31a01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56a1f-a419-455f-ae95-1ae360ab59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dd8a48-5788-42ad-b33e-0086e31a01e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4f8e2f5-a01d-494f-ac84-97022e0b92af}" ma:internalName="TaxCatchAll" ma:showField="CatchAllData" ma:web="dfdd8a48-5788-42ad-b33e-0086e31a01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b56a1f-a419-455f-ae95-1ae360ab593c">
      <Terms xmlns="http://schemas.microsoft.com/office/infopath/2007/PartnerControls"/>
    </lcf76f155ced4ddcb4097134ff3c332f>
    <TaxCatchAll xmlns="dfdd8a48-5788-42ad-b33e-0086e31a01e9" xsi:nil="true"/>
  </documentManagement>
</p:properties>
</file>

<file path=customXml/itemProps1.xml><?xml version="1.0" encoding="utf-8"?>
<ds:datastoreItem xmlns:ds="http://schemas.openxmlformats.org/officeDocument/2006/customXml" ds:itemID="{CB499BC4-4250-4A18-924A-F027AE9AB99B}"/>
</file>

<file path=customXml/itemProps2.xml><?xml version="1.0" encoding="utf-8"?>
<ds:datastoreItem xmlns:ds="http://schemas.openxmlformats.org/officeDocument/2006/customXml" ds:itemID="{5DF1D5D3-F3B0-4D85-986C-ABDFE3A992D6}"/>
</file>

<file path=customXml/itemProps3.xml><?xml version="1.0" encoding="utf-8"?>
<ds:datastoreItem xmlns:ds="http://schemas.openxmlformats.org/officeDocument/2006/customXml" ds:itemID="{D23B068C-5186-4FA6-86F2-7286C70766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SCHEDA REQUISITI 2026</vt:lpstr>
      <vt:lpstr>'SCHEDA REQUISITI 2026'!Area_stampa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Anna Corona</cp:lastModifiedBy>
  <cp:lastPrinted>2026-05-12T08:43:33Z</cp:lastPrinted>
  <dcterms:created xsi:type="dcterms:W3CDTF">2015-06-05T18:19:34Z</dcterms:created>
  <dcterms:modified xsi:type="dcterms:W3CDTF">2026-05-12T10:13:45Z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0x0101004D78E156DA52EB468A6D84EEF2505ABC</vt:lpwstr>
  </property>
</Properties>
</file>